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8976" windowHeight="4452" activeTab="2"/>
  </bookViews>
  <sheets>
    <sheet name="PL" sheetId="1" r:id="rId1"/>
    <sheet name="BS" sheetId="2" r:id="rId2"/>
    <sheet name="CF" sheetId="3" r:id="rId3"/>
    <sheet name="Equity" sheetId="4" r:id="rId4"/>
  </sheets>
  <definedNames>
    <definedName name="_xlnm.Print_Area" localSheetId="0">'PL'!$A$1:$H$40</definedName>
  </definedNames>
  <calcPr fullCalcOnLoad="1"/>
</workbook>
</file>

<file path=xl/sharedStrings.xml><?xml version="1.0" encoding="utf-8"?>
<sst xmlns="http://schemas.openxmlformats.org/spreadsheetml/2006/main" count="117" uniqueCount="93">
  <si>
    <t>RM'000</t>
  </si>
  <si>
    <t>Revenue</t>
  </si>
  <si>
    <t>Taxation</t>
  </si>
  <si>
    <t>Condensed Consolidated Balance Sheets</t>
  </si>
  <si>
    <t>As at end of</t>
  </si>
  <si>
    <t xml:space="preserve">As at </t>
  </si>
  <si>
    <t>Current</t>
  </si>
  <si>
    <t>Preceding</t>
  </si>
  <si>
    <t>Quarter</t>
  </si>
  <si>
    <t>Year Ended</t>
  </si>
  <si>
    <t>Property, Plant and Equipment</t>
  </si>
  <si>
    <t>Investment Property</t>
  </si>
  <si>
    <t>Investment in Associated Company</t>
  </si>
  <si>
    <t>Long Term Investments</t>
  </si>
  <si>
    <t>Current Assets</t>
  </si>
  <si>
    <t>Inventories</t>
  </si>
  <si>
    <t>Tax recoverable</t>
  </si>
  <si>
    <t>Cash and cash equivalents</t>
  </si>
  <si>
    <t>Current Liabilities</t>
  </si>
  <si>
    <t>Trade and other payables</t>
  </si>
  <si>
    <t>Borrowings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</si>
  <si>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</si>
  <si>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</si>
  <si>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</si>
  <si>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</si>
  <si>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</si>
  <si>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</si>
  <si>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</si>
  <si>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Statements of Changes in Equity</t>
  </si>
  <si>
    <t>Share Premium</t>
  </si>
  <si>
    <t>Revaluation Reserve</t>
  </si>
  <si>
    <t>Capital Reserve</t>
  </si>
  <si>
    <t>Exchange Reserve</t>
  </si>
  <si>
    <t>Total</t>
  </si>
  <si>
    <t>(RM'000)</t>
  </si>
  <si>
    <t>Net loss for the period</t>
  </si>
  <si>
    <t>Currency translation differences</t>
  </si>
  <si>
    <t>Profit/(Loss) before tax</t>
  </si>
  <si>
    <t>Net profit/(loss) for the period</t>
  </si>
  <si>
    <t>JUAN KUANG (M) INDUSTRIAL BERHAD (Co. No. 73170-V)</t>
  </si>
  <si>
    <t>Accumulated Losses</t>
  </si>
  <si>
    <t>Balance at 1 February 2003</t>
  </si>
  <si>
    <t>Condensed Consolidated Cash Flow Statements</t>
  </si>
  <si>
    <t>quarter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</si>
  <si>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</si>
  <si>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</si>
  <si>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</si>
  <si>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</si>
  <si>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</si>
  <si>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</si>
  <si>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Gain on disposal of property, plant and equipment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</si>
  <si>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</si>
  <si>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</si>
  <si>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</si>
  <si>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</si>
  <si>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</si>
  <si>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Net cash generated from / (used in) operating activities</t>
  </si>
  <si>
    <t>Investing Activities</t>
  </si>
  <si>
    <t>Interest received</t>
  </si>
  <si>
    <t>Financing Activities</t>
  </si>
  <si>
    <t>Interest paid</t>
  </si>
  <si>
    <t>Net increase / (decrease) in cash and cash equivalents</t>
  </si>
  <si>
    <t>Cash and cash equivalents at 1 February</t>
  </si>
  <si>
    <t>Taxation refund / (paid)</t>
  </si>
  <si>
    <t>Drawdown / (repayment) of term loan</t>
  </si>
  <si>
    <t>Proceeds on disposal of property, plant and equipment</t>
  </si>
  <si>
    <t>Effect of acquisition of a subsidiary</t>
  </si>
  <si>
    <t>Dividend paid to minority shareholders</t>
  </si>
  <si>
    <t>Condensed Consolidated Income Statements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</si>
  <si>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</si>
  <si>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</si>
  <si>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</si>
  <si>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</si>
  <si>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</si>
  <si>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after tax</t>
  </si>
  <si>
    <t>Minority interests</t>
  </si>
  <si>
    <t>EPS - Basic (sen)</t>
  </si>
  <si>
    <t xml:space="preserve">        - Diluted (sen)</t>
  </si>
  <si>
    <t>Purchase of property, plant and equipment</t>
  </si>
  <si>
    <t>for the 6 months ended 31 July 2004</t>
  </si>
  <si>
    <t>6 months quarter ended 31 July 2004</t>
  </si>
  <si>
    <t>Balance at 1 February 2004</t>
  </si>
  <si>
    <t>Net profit for the period</t>
  </si>
  <si>
    <t>Balance at 31 July 2003</t>
  </si>
  <si>
    <t>Balance at 31 July 2004</t>
  </si>
  <si>
    <t>For the period ended 31 July 2004</t>
  </si>
  <si>
    <t>6 months ended 31 July</t>
  </si>
  <si>
    <t>3 months ended 31 July</t>
  </si>
  <si>
    <t>As at 31 July 2004</t>
  </si>
  <si>
    <t>Trade and other receivables</t>
  </si>
  <si>
    <t>Transfer from retained profit to capital reserve</t>
  </si>
  <si>
    <t>Drawdown / (repayment) of bank borrowings</t>
  </si>
  <si>
    <t>Cash and cash equivalents at 31 July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</si>
</sst>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d/mmm/yyyy"/>
    <numFmt numFmtId="174" formatCode="_(* #,##0.00000_);_(* \(#,##0.00000\);_(* &quot;-&quot;??_);_(@_)"/>
    <numFmt numFmtId="175" formatCode="_(* #,##0.0_);_(* \(#,##0.0\);_(* &quot;-&quot;??_);_(@_)"/>
    <numFmt numFmtId="176" formatCode="dd\-mm\-yyyy"/>
    <numFmt numFmtId="177" formatCode="dd\-mmm\-yyyy"/>
    <numFmt numFmtId="178" formatCode="_(* #,##0.000_);_(* \(#,##0.000\);_(* &quot;-&quot;??_);_(@_)"/>
    <numFmt numFmtId="179" formatCode="#,##0.000_);[Red]\(#,##0.000\)"/>
  </numFmts>
  <fonts count="11"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4" xfId="15" applyFont="1" applyBorder="1" applyAlignment="1">
      <alignment/>
    </xf>
    <xf numFmtId="172" fontId="3" fillId="0" borderId="2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3" fillId="0" borderId="5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0" fillId="0" borderId="6" xfId="15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0" fillId="0" borderId="7" xfId="15" applyNumberFormat="1" applyFont="1" applyBorder="1" applyAlignment="1">
      <alignment/>
    </xf>
    <xf numFmtId="43" fontId="0" fillId="0" borderId="0" xfId="15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3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43" fontId="4" fillId="0" borderId="4" xfId="15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172" fontId="4" fillId="0" borderId="0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14" fontId="3" fillId="0" borderId="0" xfId="0" applyNumberFormat="1" applyFont="1" applyAlignment="1">
      <alignment horizontal="center"/>
    </xf>
    <xf numFmtId="38" fontId="0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8" fontId="0" fillId="0" borderId="8" xfId="15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38" fontId="0" fillId="0" borderId="9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9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8" fontId="0" fillId="0" borderId="0" xfId="15" applyNumberFormat="1" applyFont="1" applyFill="1" applyAlignment="1">
      <alignment/>
    </xf>
    <xf numFmtId="172" fontId="0" fillId="0" borderId="5" xfId="15" applyNumberFormat="1" applyFont="1" applyBorder="1" applyAlignment="1">
      <alignment/>
    </xf>
    <xf numFmtId="172" fontId="3" fillId="0" borderId="10" xfId="15" applyNumberFormat="1" applyFont="1" applyBorder="1" applyAlignment="1">
      <alignment horizontal="center"/>
    </xf>
    <xf numFmtId="172" fontId="3" fillId="0" borderId="9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14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8</xdr:col>
      <xdr:colOff>19050</xdr:colOff>
      <xdr:row>39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0" y="6143625"/>
          <a:ext cx="5524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Income Statements (unaudited) should be read in conjunction with the Annual Audited Financial Report for the year ended 31st January 2004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076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5</xdr:col>
      <xdr:colOff>771525</xdr:colOff>
      <xdr:row>50</xdr:row>
      <xdr:rowOff>19050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0" y="7934325"/>
          <a:ext cx="5181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Balance Sheets (unaudited) should be read in conjunction with the Annual Audited Financial Report for the year ended 31st January 2004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5</xdr:col>
      <xdr:colOff>0</xdr:colOff>
      <xdr:row>51</xdr:row>
      <xdr:rowOff>9525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9525" y="7724775"/>
          <a:ext cx="5143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Cash Flow Statements (unaudited) should be read in conjunction with the Annual Audited Financial Report for the year ended 31st January 2004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0"/>
          <a:ext cx="817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Consolidatd Statements of Changes in Equity should be read in conjunction with the Annual Financial Report for the year ended 31st January 2002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9</xdr:col>
      <xdr:colOff>0</xdr:colOff>
      <xdr:row>33</xdr:row>
      <xdr:rowOff>9525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33350" y="5286375"/>
          <a:ext cx="817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(unaudited) should be read in conjunction with the Annual Audited Financial Report for the year ended 31st January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6">
      <selection activeCell="F23" sqref="F23"/>
    </sheetView>
  </sheetViews>
  <sheetFormatPr defaultColWidth="9.33203125" defaultRowHeight="12.75"/>
  <cols>
    <col min="1" max="1" width="35.66015625" style="2" customWidth="1"/>
    <col min="2" max="2" width="12.66015625" style="2" customWidth="1"/>
    <col min="3" max="3" width="3.16015625" style="2" customWidth="1"/>
    <col min="4" max="4" width="12.66015625" style="2" customWidth="1"/>
    <col min="5" max="5" width="3.66015625" style="2" customWidth="1"/>
    <col min="6" max="6" width="12.66015625" style="2" customWidth="1"/>
    <col min="7" max="7" width="3.16015625" style="2" customWidth="1"/>
    <col min="8" max="8" width="12.66015625" style="2" customWidth="1"/>
    <col min="9" max="16384" width="10.33203125" style="2" customWidth="1"/>
  </cols>
  <sheetData>
    <row r="1" ht="17.25">
      <c r="A1" s="1" t="s">
        <v>39</v>
      </c>
    </row>
    <row r="3" ht="15">
      <c r="A3" s="3" t="s">
        <v>68</v>
      </c>
    </row>
    <row r="4" ht="15">
      <c r="A4" s="3" t="s">
        <v>85</v>
      </c>
    </row>
    <row r="7" spans="2:8" ht="12.75">
      <c r="B7" s="67" t="s">
        <v>87</v>
      </c>
      <c r="C7" s="68"/>
      <c r="D7" s="69"/>
      <c r="F7" s="67" t="s">
        <v>86</v>
      </c>
      <c r="G7" s="68"/>
      <c r="H7" s="69"/>
    </row>
    <row r="8" spans="2:8" ht="12.75">
      <c r="B8" s="35">
        <v>2004</v>
      </c>
      <c r="C8" s="4"/>
      <c r="D8" s="35">
        <v>2003</v>
      </c>
      <c r="F8" s="35">
        <v>2004</v>
      </c>
      <c r="G8" s="4"/>
      <c r="H8" s="35">
        <v>2003</v>
      </c>
    </row>
    <row r="9" spans="2:8" ht="12.75">
      <c r="B9" s="5" t="s">
        <v>0</v>
      </c>
      <c r="D9" s="5" t="s">
        <v>0</v>
      </c>
      <c r="F9" s="36" t="s">
        <v>0</v>
      </c>
      <c r="H9" s="36" t="s">
        <v>0</v>
      </c>
    </row>
    <row r="11" spans="1:8" ht="12.75">
      <c r="A11" s="6" t="s">
        <v>1</v>
      </c>
      <c r="B11" s="7">
        <v>34024</v>
      </c>
      <c r="C11" s="8"/>
      <c r="D11" s="39">
        <v>26295</v>
      </c>
      <c r="E11" s="8"/>
      <c r="F11" s="7">
        <v>68584</v>
      </c>
      <c r="G11" s="8"/>
      <c r="H11" s="39">
        <v>51390</v>
      </c>
    </row>
    <row r="12" spans="2:8" ht="12.75">
      <c r="B12" s="9"/>
      <c r="C12" s="8"/>
      <c r="D12" s="40"/>
      <c r="E12" s="8"/>
      <c r="F12" s="9"/>
      <c r="G12" s="8"/>
      <c r="H12" s="40"/>
    </row>
    <row r="13" spans="1:8" ht="12.75">
      <c r="A13" s="2" t="s">
        <v>69</v>
      </c>
      <c r="B13" s="9">
        <v>-29664</v>
      </c>
      <c r="C13" s="8"/>
      <c r="D13" s="40">
        <v>-23959</v>
      </c>
      <c r="E13" s="8"/>
      <c r="F13" s="9">
        <v>-59008</v>
      </c>
      <c r="G13" s="8"/>
      <c r="H13" s="40">
        <v>-47175</v>
      </c>
    </row>
    <row r="14" spans="2:8" ht="12.75">
      <c r="B14" s="9"/>
      <c r="C14" s="8"/>
      <c r="D14" s="40"/>
      <c r="E14" s="8"/>
      <c r="F14" s="9"/>
      <c r="G14" s="8"/>
      <c r="H14" s="40"/>
    </row>
    <row r="15" spans="1:8" ht="12.75">
      <c r="A15" s="2" t="s">
        <v>70</v>
      </c>
      <c r="B15" s="9">
        <v>509</v>
      </c>
      <c r="C15" s="8"/>
      <c r="D15" s="40">
        <v>153</v>
      </c>
      <c r="E15" s="8"/>
      <c r="F15" s="9">
        <v>891</v>
      </c>
      <c r="G15" s="8"/>
      <c r="H15" s="40">
        <v>420</v>
      </c>
    </row>
    <row r="16" spans="2:8" ht="12.75">
      <c r="B16" s="9"/>
      <c r="C16" s="8"/>
      <c r="D16" s="41"/>
      <c r="E16" s="8"/>
      <c r="F16" s="41"/>
      <c r="G16" s="8"/>
      <c r="H16" s="41"/>
    </row>
    <row r="17" spans="1:8" ht="12.75">
      <c r="A17" s="6" t="s">
        <v>71</v>
      </c>
      <c r="B17" s="10">
        <f>SUM(B11:B16)</f>
        <v>4869</v>
      </c>
      <c r="C17" s="8"/>
      <c r="D17" s="10">
        <f>SUM(D11:D16)</f>
        <v>2489</v>
      </c>
      <c r="E17" s="8"/>
      <c r="F17" s="10">
        <f>SUM(F11:F16)</f>
        <v>10467</v>
      </c>
      <c r="G17" s="8"/>
      <c r="H17" s="10">
        <f>SUM(H11:H16)</f>
        <v>4635</v>
      </c>
    </row>
    <row r="18" spans="2:8" ht="12.75">
      <c r="B18" s="7"/>
      <c r="C18" s="8"/>
      <c r="D18" s="7"/>
      <c r="E18" s="8"/>
      <c r="F18" s="7"/>
      <c r="G18" s="8"/>
      <c r="H18" s="7"/>
    </row>
    <row r="19" spans="1:8" ht="12.75">
      <c r="A19" s="2" t="s">
        <v>72</v>
      </c>
      <c r="B19" s="9">
        <v>-482</v>
      </c>
      <c r="C19" s="8"/>
      <c r="D19" s="40">
        <v>-810</v>
      </c>
      <c r="E19" s="8"/>
      <c r="F19" s="9">
        <v>-965</v>
      </c>
      <c r="G19" s="8"/>
      <c r="H19" s="40">
        <v>-1392</v>
      </c>
    </row>
    <row r="20" spans="2:8" ht="12.75">
      <c r="B20" s="9"/>
      <c r="C20" s="8"/>
      <c r="D20" s="40"/>
      <c r="E20" s="8"/>
      <c r="F20" s="9"/>
      <c r="G20" s="8"/>
      <c r="H20" s="40"/>
    </row>
    <row r="21" spans="1:8" ht="12.75">
      <c r="A21" s="2" t="s">
        <v>73</v>
      </c>
      <c r="B21" s="9">
        <v>479</v>
      </c>
      <c r="C21" s="8"/>
      <c r="D21" s="40">
        <v>593</v>
      </c>
      <c r="E21" s="8"/>
      <c r="F21" s="9">
        <v>1097</v>
      </c>
      <c r="G21" s="8"/>
      <c r="H21" s="40">
        <v>994</v>
      </c>
    </row>
    <row r="22" spans="2:8" ht="12.75">
      <c r="B22" s="9"/>
      <c r="C22" s="8"/>
      <c r="D22" s="9"/>
      <c r="E22" s="8"/>
      <c r="F22" s="9"/>
      <c r="G22" s="8"/>
      <c r="H22" s="9"/>
    </row>
    <row r="23" spans="1:8" ht="12.75">
      <c r="A23" s="6" t="s">
        <v>37</v>
      </c>
      <c r="B23" s="10">
        <f>SUM(B17:B22)</f>
        <v>4866</v>
      </c>
      <c r="C23" s="8"/>
      <c r="D23" s="10">
        <f>SUM(D17:D22)</f>
        <v>2272</v>
      </c>
      <c r="E23" s="8"/>
      <c r="F23" s="10">
        <f>SUM(F17:F22)</f>
        <v>10599</v>
      </c>
      <c r="G23" s="8"/>
      <c r="H23" s="10">
        <f>SUM(H17:H22)</f>
        <v>4237</v>
      </c>
    </row>
    <row r="24" spans="1:8" ht="12.75">
      <c r="A24" s="6"/>
      <c r="B24" s="9"/>
      <c r="C24" s="8"/>
      <c r="D24" s="9"/>
      <c r="E24" s="8"/>
      <c r="F24" s="9"/>
      <c r="G24" s="8"/>
      <c r="H24" s="9"/>
    </row>
    <row r="25" spans="1:8" ht="12.75">
      <c r="A25" s="2" t="s">
        <v>2</v>
      </c>
      <c r="B25" s="9">
        <v>-1215</v>
      </c>
      <c r="C25" s="8"/>
      <c r="D25" s="40">
        <v>-900</v>
      </c>
      <c r="E25" s="8"/>
      <c r="F25" s="9">
        <v>-2805</v>
      </c>
      <c r="G25" s="8"/>
      <c r="H25" s="40">
        <v>-1849</v>
      </c>
    </row>
    <row r="26" spans="2:8" ht="12.75">
      <c r="B26" s="9"/>
      <c r="C26" s="8"/>
      <c r="D26" s="9"/>
      <c r="E26" s="8"/>
      <c r="F26" s="9"/>
      <c r="G26" s="8"/>
      <c r="H26" s="9"/>
    </row>
    <row r="27" spans="1:8" ht="12.75">
      <c r="A27" s="6" t="s">
        <v>74</v>
      </c>
      <c r="B27" s="10">
        <f>SUM(B23:B26)</f>
        <v>3651</v>
      </c>
      <c r="C27" s="8"/>
      <c r="D27" s="10">
        <f>SUM(D23:D26)</f>
        <v>1372</v>
      </c>
      <c r="E27" s="8"/>
      <c r="F27" s="10">
        <f>SUM(F23:F26)</f>
        <v>7794</v>
      </c>
      <c r="G27" s="8"/>
      <c r="H27" s="10">
        <f>SUM(H23:H26)</f>
        <v>2388</v>
      </c>
    </row>
    <row r="28" spans="1:8" ht="12.75">
      <c r="A28" s="6"/>
      <c r="B28" s="9"/>
      <c r="C28" s="8"/>
      <c r="D28" s="9"/>
      <c r="E28" s="8"/>
      <c r="F28" s="9"/>
      <c r="G28" s="8"/>
      <c r="H28" s="9"/>
    </row>
    <row r="29" spans="1:8" ht="12.75">
      <c r="A29" s="2" t="s">
        <v>75</v>
      </c>
      <c r="B29" s="9">
        <v>-1467</v>
      </c>
      <c r="C29" s="8"/>
      <c r="D29" s="40">
        <v>-1479</v>
      </c>
      <c r="E29" s="8"/>
      <c r="F29" s="9">
        <v>-3207</v>
      </c>
      <c r="G29" s="8"/>
      <c r="H29" s="40">
        <v>-2919</v>
      </c>
    </row>
    <row r="30" spans="2:8" ht="12.75">
      <c r="B30" s="9"/>
      <c r="C30" s="8"/>
      <c r="D30" s="9"/>
      <c r="E30" s="8"/>
      <c r="F30" s="9"/>
      <c r="G30" s="8"/>
      <c r="H30" s="9"/>
    </row>
    <row r="31" spans="1:8" ht="13.5" thickBot="1">
      <c r="A31" s="6" t="s">
        <v>38</v>
      </c>
      <c r="B31" s="37">
        <f>SUM(B27:B30)</f>
        <v>2184</v>
      </c>
      <c r="C31" s="8"/>
      <c r="D31" s="37">
        <f>SUM(D27:D30)</f>
        <v>-107</v>
      </c>
      <c r="E31" s="8"/>
      <c r="F31" s="37">
        <f>SUM(F27:F30)</f>
        <v>4587</v>
      </c>
      <c r="G31" s="8"/>
      <c r="H31" s="37">
        <f>SUM(H27:H30)</f>
        <v>-531</v>
      </c>
    </row>
    <row r="32" spans="2:8" ht="13.5" thickTop="1">
      <c r="B32" s="11"/>
      <c r="C32" s="11"/>
      <c r="D32" s="11"/>
      <c r="E32" s="11"/>
      <c r="F32" s="11"/>
      <c r="G32" s="11"/>
      <c r="H32" s="11"/>
    </row>
    <row r="33" spans="1:8" ht="12.75">
      <c r="A33" s="2" t="s">
        <v>76</v>
      </c>
      <c r="B33" s="12">
        <v>4.12</v>
      </c>
      <c r="C33" s="11"/>
      <c r="D33" s="42">
        <v>-0.2</v>
      </c>
      <c r="E33" s="11"/>
      <c r="F33" s="12">
        <v>8.65</v>
      </c>
      <c r="G33" s="11"/>
      <c r="H33" s="42">
        <v>-1</v>
      </c>
    </row>
    <row r="34" spans="2:8" ht="12.75">
      <c r="B34" s="38"/>
      <c r="C34" s="11"/>
      <c r="D34" s="43"/>
      <c r="E34" s="11"/>
      <c r="F34" s="38"/>
      <c r="G34" s="11"/>
      <c r="H34" s="43"/>
    </row>
    <row r="35" spans="1:8" ht="12.75">
      <c r="A35" s="2" t="s">
        <v>77</v>
      </c>
      <c r="B35" s="12">
        <v>3.48</v>
      </c>
      <c r="C35" s="11"/>
      <c r="D35" s="42">
        <v>-0.16</v>
      </c>
      <c r="E35" s="11"/>
      <c r="F35" s="12">
        <v>7.28</v>
      </c>
      <c r="G35" s="11"/>
      <c r="H35" s="42">
        <v>-0.15</v>
      </c>
    </row>
  </sheetData>
  <mergeCells count="2">
    <mergeCell ref="B7:D7"/>
    <mergeCell ref="F7:H7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4">
      <selection activeCell="A24" sqref="A24"/>
    </sheetView>
  </sheetViews>
  <sheetFormatPr defaultColWidth="9.33203125" defaultRowHeight="12.75"/>
  <cols>
    <col min="1" max="1" width="42.33203125" style="2" customWidth="1"/>
    <col min="2" max="2" width="11.5" style="2" customWidth="1"/>
    <col min="3" max="3" width="4.5" style="2" customWidth="1"/>
    <col min="4" max="4" width="15" style="2" customWidth="1"/>
    <col min="5" max="5" width="3.83203125" style="2" customWidth="1"/>
    <col min="6" max="6" width="13.66015625" style="2" customWidth="1"/>
    <col min="7" max="16384" width="10.33203125" style="2" customWidth="1"/>
  </cols>
  <sheetData>
    <row r="1" ht="17.25">
      <c r="A1" s="1" t="s">
        <v>39</v>
      </c>
    </row>
    <row r="3" spans="1:3" ht="15">
      <c r="A3" s="3" t="s">
        <v>3</v>
      </c>
      <c r="B3" s="6"/>
      <c r="C3" s="6"/>
    </row>
    <row r="4" spans="1:3" ht="15">
      <c r="A4" s="3" t="s">
        <v>88</v>
      </c>
      <c r="B4" s="6"/>
      <c r="C4" s="6"/>
    </row>
    <row r="6" spans="4:6" ht="12.75">
      <c r="D6" s="13" t="s">
        <v>4</v>
      </c>
      <c r="E6" s="14"/>
      <c r="F6" s="13" t="s">
        <v>5</v>
      </c>
    </row>
    <row r="7" spans="4:6" ht="12.75">
      <c r="D7" s="15" t="s">
        <v>6</v>
      </c>
      <c r="E7" s="14"/>
      <c r="F7" s="15" t="s">
        <v>7</v>
      </c>
    </row>
    <row r="8" spans="4:6" ht="12.75">
      <c r="D8" s="15" t="s">
        <v>8</v>
      </c>
      <c r="E8" s="14"/>
      <c r="F8" s="15" t="s">
        <v>9</v>
      </c>
    </row>
    <row r="9" spans="4:6" ht="12.75">
      <c r="D9" s="59">
        <v>38199</v>
      </c>
      <c r="E9" s="16"/>
      <c r="F9" s="59">
        <v>38017</v>
      </c>
    </row>
    <row r="10" spans="2:6" ht="12.75">
      <c r="B10" s="17"/>
      <c r="D10" s="5" t="s">
        <v>0</v>
      </c>
      <c r="E10" s="14"/>
      <c r="F10" s="5" t="s">
        <v>0</v>
      </c>
    </row>
    <row r="12" spans="1:8" ht="12.75">
      <c r="A12" s="6" t="s">
        <v>10</v>
      </c>
      <c r="B12" s="18"/>
      <c r="C12" s="6"/>
      <c r="D12" s="7">
        <v>38849</v>
      </c>
      <c r="E12" s="8"/>
      <c r="F12" s="39">
        <v>37442</v>
      </c>
      <c r="H12" s="21"/>
    </row>
    <row r="13" spans="4:6" ht="12.75">
      <c r="D13" s="9"/>
      <c r="E13" s="8"/>
      <c r="F13" s="40"/>
    </row>
    <row r="14" spans="1:6" ht="12.75">
      <c r="A14" s="6" t="s">
        <v>11</v>
      </c>
      <c r="D14" s="9">
        <v>1879</v>
      </c>
      <c r="E14" s="8"/>
      <c r="F14" s="40">
        <v>1879</v>
      </c>
    </row>
    <row r="15" spans="4:6" ht="12.75">
      <c r="D15" s="9"/>
      <c r="E15" s="8"/>
      <c r="F15" s="40"/>
    </row>
    <row r="16" spans="1:6" ht="12.75">
      <c r="A16" s="6" t="s">
        <v>12</v>
      </c>
      <c r="D16" s="9">
        <v>9371</v>
      </c>
      <c r="E16" s="8"/>
      <c r="F16" s="40">
        <v>8383</v>
      </c>
    </row>
    <row r="17" spans="4:6" ht="12.75">
      <c r="D17" s="9"/>
      <c r="E17" s="8"/>
      <c r="F17" s="40"/>
    </row>
    <row r="18" spans="1:6" ht="12.75">
      <c r="A18" s="6" t="s">
        <v>13</v>
      </c>
      <c r="D18" s="9">
        <v>5273</v>
      </c>
      <c r="E18" s="8"/>
      <c r="F18" s="40">
        <v>5273</v>
      </c>
    </row>
    <row r="19" spans="4:6" ht="12.75">
      <c r="D19" s="10">
        <f>SUM(D12:D18)</f>
        <v>55372</v>
      </c>
      <c r="E19" s="8"/>
      <c r="F19" s="10">
        <f>SUM(F12:F18)</f>
        <v>52977</v>
      </c>
    </row>
    <row r="20" spans="4:6" ht="12.75">
      <c r="D20" s="8"/>
      <c r="E20" s="8"/>
      <c r="F20" s="8"/>
    </row>
    <row r="21" spans="1:6" ht="12.75">
      <c r="A21" s="6" t="s">
        <v>14</v>
      </c>
      <c r="D21" s="8"/>
      <c r="E21" s="8"/>
      <c r="F21" s="8"/>
    </row>
    <row r="22" spans="1:6" ht="12.75">
      <c r="A22" s="19" t="s">
        <v>15</v>
      </c>
      <c r="B22" s="19"/>
      <c r="C22" s="19"/>
      <c r="D22" s="7">
        <v>21279</v>
      </c>
      <c r="E22" s="8"/>
      <c r="F22" s="39">
        <v>19939</v>
      </c>
    </row>
    <row r="23" spans="1:6" ht="12.75">
      <c r="A23" s="19" t="s">
        <v>89</v>
      </c>
      <c r="B23" s="19"/>
      <c r="C23" s="19"/>
      <c r="D23" s="9">
        <v>28969</v>
      </c>
      <c r="E23" s="8"/>
      <c r="F23" s="40">
        <v>34438</v>
      </c>
    </row>
    <row r="24" spans="1:6" ht="12.75">
      <c r="A24" s="19" t="s">
        <v>16</v>
      </c>
      <c r="B24" s="19"/>
      <c r="C24" s="19"/>
      <c r="D24" s="9">
        <v>518</v>
      </c>
      <c r="E24" s="8"/>
      <c r="F24" s="40">
        <v>697</v>
      </c>
    </row>
    <row r="25" spans="1:6" ht="12.75">
      <c r="A25" s="19" t="s">
        <v>17</v>
      </c>
      <c r="B25" s="19"/>
      <c r="C25" s="19"/>
      <c r="D25" s="9">
        <v>27321</v>
      </c>
      <c r="E25" s="8"/>
      <c r="F25" s="40">
        <v>17240</v>
      </c>
    </row>
    <row r="26" spans="1:6" ht="12.75">
      <c r="A26" s="19"/>
      <c r="B26" s="19"/>
      <c r="C26" s="19"/>
      <c r="D26" s="10">
        <f>SUM(D22:D25)</f>
        <v>78087</v>
      </c>
      <c r="E26" s="8"/>
      <c r="F26" s="10">
        <f>SUM(F22:F25)</f>
        <v>72314</v>
      </c>
    </row>
    <row r="27" spans="4:6" ht="12.75">
      <c r="D27" s="8"/>
      <c r="E27" s="8"/>
      <c r="F27" s="8"/>
    </row>
    <row r="28" spans="1:6" ht="12.75">
      <c r="A28" s="6" t="s">
        <v>18</v>
      </c>
      <c r="D28" s="8"/>
      <c r="E28" s="8"/>
      <c r="F28" s="8"/>
    </row>
    <row r="29" spans="1:6" ht="12.75">
      <c r="A29" s="19" t="s">
        <v>19</v>
      </c>
      <c r="D29" s="7">
        <v>13187</v>
      </c>
      <c r="E29" s="8"/>
      <c r="F29" s="39">
        <v>11921</v>
      </c>
    </row>
    <row r="30" spans="1:6" ht="12.75">
      <c r="A30" s="19" t="s">
        <v>20</v>
      </c>
      <c r="B30" s="18"/>
      <c r="C30" s="19"/>
      <c r="D30" s="9">
        <v>19956</v>
      </c>
      <c r="E30" s="8"/>
      <c r="F30" s="40">
        <v>20130</v>
      </c>
    </row>
    <row r="31" spans="1:6" ht="12.75">
      <c r="A31" s="19" t="s">
        <v>2</v>
      </c>
      <c r="B31" s="19"/>
      <c r="C31" s="19"/>
      <c r="D31" s="9">
        <v>6250</v>
      </c>
      <c r="E31" s="8"/>
      <c r="F31" s="40">
        <v>1677</v>
      </c>
    </row>
    <row r="32" spans="1:6" ht="12.75">
      <c r="A32" s="19"/>
      <c r="B32" s="19"/>
      <c r="C32" s="19"/>
      <c r="D32" s="10">
        <f>SUM(D29:D31)</f>
        <v>39393</v>
      </c>
      <c r="E32" s="8"/>
      <c r="F32" s="10">
        <f>SUM(F29:F31)</f>
        <v>33728</v>
      </c>
    </row>
    <row r="33" spans="1:6" ht="12.75">
      <c r="A33" s="19"/>
      <c r="B33" s="19"/>
      <c r="C33" s="19"/>
      <c r="D33" s="20"/>
      <c r="E33" s="8"/>
      <c r="F33" s="20"/>
    </row>
    <row r="34" spans="1:6" ht="12.75">
      <c r="A34" s="6" t="s">
        <v>21</v>
      </c>
      <c r="D34" s="8">
        <f>+D26-D32</f>
        <v>38694</v>
      </c>
      <c r="E34" s="8"/>
      <c r="F34" s="8">
        <f>+F26-F32</f>
        <v>38586</v>
      </c>
    </row>
    <row r="35" spans="1:6" ht="12.75">
      <c r="A35" s="6"/>
      <c r="D35" s="8"/>
      <c r="E35" s="8"/>
      <c r="F35" s="8"/>
    </row>
    <row r="36" spans="1:6" ht="13.5" thickBot="1">
      <c r="A36" s="21"/>
      <c r="B36" s="21"/>
      <c r="C36" s="21"/>
      <c r="D36" s="22">
        <f>+D34+D19</f>
        <v>94066</v>
      </c>
      <c r="E36" s="23"/>
      <c r="F36" s="22">
        <f>+F34+F19</f>
        <v>91563</v>
      </c>
    </row>
    <row r="37" spans="4:6" ht="13.5" thickTop="1">
      <c r="D37" s="8"/>
      <c r="E37" s="8"/>
      <c r="F37" s="8"/>
    </row>
    <row r="38" spans="4:6" ht="12.75">
      <c r="D38" s="8"/>
      <c r="E38" s="8"/>
      <c r="F38" s="8"/>
    </row>
    <row r="39" spans="1:6" ht="12.75">
      <c r="A39" s="6" t="s">
        <v>22</v>
      </c>
      <c r="D39" s="20">
        <v>53020</v>
      </c>
      <c r="E39" s="20"/>
      <c r="F39" s="46">
        <v>53020</v>
      </c>
    </row>
    <row r="40" spans="1:6" ht="12.75">
      <c r="A40" s="6" t="s">
        <v>23</v>
      </c>
      <c r="D40" s="24">
        <v>-6823</v>
      </c>
      <c r="E40" s="20"/>
      <c r="F40" s="47">
        <v>-11410</v>
      </c>
    </row>
    <row r="41" spans="1:6" ht="12.75">
      <c r="A41" s="6" t="s">
        <v>24</v>
      </c>
      <c r="B41" s="19"/>
      <c r="C41" s="19"/>
      <c r="D41" s="8">
        <f>SUM(D39:D40)</f>
        <v>46197</v>
      </c>
      <c r="E41" s="8"/>
      <c r="F41" s="8">
        <f>SUM(F39:F40)</f>
        <v>41610</v>
      </c>
    </row>
    <row r="42" spans="1:6" ht="12.75">
      <c r="A42" s="6" t="s">
        <v>25</v>
      </c>
      <c r="D42" s="8">
        <v>40970</v>
      </c>
      <c r="E42" s="8"/>
      <c r="F42" s="48">
        <v>37841</v>
      </c>
    </row>
    <row r="43" spans="1:6" ht="12.75">
      <c r="A43" s="6" t="s">
        <v>26</v>
      </c>
      <c r="D43" s="8"/>
      <c r="E43" s="8"/>
      <c r="F43" s="8"/>
    </row>
    <row r="44" spans="1:6" ht="12.75">
      <c r="A44" s="19" t="s">
        <v>20</v>
      </c>
      <c r="B44" s="18"/>
      <c r="D44" s="8">
        <v>5617</v>
      </c>
      <c r="E44" s="8"/>
      <c r="F44" s="48">
        <v>10855</v>
      </c>
    </row>
    <row r="45" spans="1:6" ht="12.75">
      <c r="A45" s="19" t="s">
        <v>27</v>
      </c>
      <c r="D45" s="8">
        <v>1282</v>
      </c>
      <c r="E45" s="8"/>
      <c r="F45" s="48">
        <v>1257</v>
      </c>
    </row>
    <row r="46" spans="4:6" ht="13.5" thickBot="1">
      <c r="D46" s="22">
        <f>SUM(D41:D45)</f>
        <v>94066</v>
      </c>
      <c r="E46" s="23"/>
      <c r="F46" s="22">
        <f>SUM(F41:F45)</f>
        <v>91563</v>
      </c>
    </row>
    <row r="47" spans="4:6" ht="13.5" thickTop="1">
      <c r="D47" s="11"/>
      <c r="E47" s="11"/>
      <c r="F47" s="8"/>
    </row>
    <row r="48" spans="4:6" ht="12.75">
      <c r="D48" s="11"/>
      <c r="E48" s="11"/>
      <c r="F48" s="8"/>
    </row>
    <row r="49" spans="4:6" ht="12.75">
      <c r="D49" s="11"/>
      <c r="E49" s="11"/>
      <c r="F49" s="8"/>
    </row>
    <row r="50" spans="4:6" ht="12.75">
      <c r="D50" s="11"/>
      <c r="E50" s="11"/>
      <c r="F50" s="8"/>
    </row>
    <row r="51" spans="4:6" ht="12.75">
      <c r="D51" s="11"/>
      <c r="E51" s="11"/>
      <c r="F51" s="8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workbookViewId="0" topLeftCell="A9">
      <selection activeCell="C18" sqref="C18"/>
    </sheetView>
  </sheetViews>
  <sheetFormatPr defaultColWidth="9.33203125" defaultRowHeight="12.75"/>
  <cols>
    <col min="1" max="1" width="3.5" style="2" customWidth="1"/>
    <col min="2" max="2" width="54.66015625" style="2" customWidth="1"/>
    <col min="3" max="3" width="14.16015625" style="2" customWidth="1"/>
    <col min="4" max="4" width="3.66015625" style="2" customWidth="1"/>
    <col min="5" max="5" width="14.16015625" style="2" customWidth="1"/>
    <col min="6" max="6" width="6.5" style="2" customWidth="1"/>
    <col min="7" max="7" width="34.16015625" style="44" customWidth="1"/>
    <col min="8" max="16384" width="10.33203125" style="2" customWidth="1"/>
  </cols>
  <sheetData>
    <row r="1" ht="17.25">
      <c r="A1" s="1" t="s">
        <v>39</v>
      </c>
    </row>
    <row r="3" spans="1:2" ht="15">
      <c r="A3" s="3" t="s">
        <v>42</v>
      </c>
      <c r="B3" s="6"/>
    </row>
    <row r="4" spans="1:2" ht="15">
      <c r="A4" s="3" t="s">
        <v>79</v>
      </c>
      <c r="B4" s="6"/>
    </row>
    <row r="5" ht="12.75">
      <c r="G5" s="60"/>
    </row>
    <row r="6" spans="3:7" ht="12.75">
      <c r="C6" s="14" t="s">
        <v>4</v>
      </c>
      <c r="D6" s="14"/>
      <c r="E6" s="14" t="s">
        <v>4</v>
      </c>
      <c r="F6" s="14"/>
      <c r="G6" s="61"/>
    </row>
    <row r="7" spans="3:7" ht="12.75">
      <c r="C7" s="14" t="s">
        <v>43</v>
      </c>
      <c r="D7" s="14"/>
      <c r="E7" s="14" t="s">
        <v>43</v>
      </c>
      <c r="F7" s="14"/>
      <c r="G7" s="61"/>
    </row>
    <row r="8" spans="3:7" ht="12.75">
      <c r="C8" s="62">
        <v>38199</v>
      </c>
      <c r="D8" s="49"/>
      <c r="E8" s="62">
        <v>37833</v>
      </c>
      <c r="F8" s="49"/>
      <c r="G8" s="63"/>
    </row>
    <row r="10" spans="1:7" ht="12.75">
      <c r="A10" s="2" t="s">
        <v>44</v>
      </c>
      <c r="C10" s="50">
        <v>10599</v>
      </c>
      <c r="D10" s="50"/>
      <c r="E10" s="50">
        <v>4237</v>
      </c>
      <c r="F10" s="50"/>
      <c r="G10" s="45"/>
    </row>
    <row r="11" spans="3:7" ht="12.75">
      <c r="C11" s="50"/>
      <c r="D11" s="50"/>
      <c r="E11" s="50"/>
      <c r="F11" s="50"/>
      <c r="G11" s="45"/>
    </row>
    <row r="12" spans="1:7" ht="12.75">
      <c r="A12" s="2" t="s">
        <v>45</v>
      </c>
      <c r="C12" s="50"/>
      <c r="D12" s="50"/>
      <c r="E12" s="50"/>
      <c r="F12" s="50"/>
      <c r="G12" s="45"/>
    </row>
    <row r="13" spans="2:7" ht="12.75">
      <c r="B13" s="2" t="s">
        <v>46</v>
      </c>
      <c r="C13" s="50">
        <v>3693</v>
      </c>
      <c r="D13" s="50"/>
      <c r="E13" s="50">
        <v>4174</v>
      </c>
      <c r="F13" s="50"/>
      <c r="G13" s="45"/>
    </row>
    <row r="14" spans="2:9" ht="12.75">
      <c r="B14" s="2" t="s">
        <v>47</v>
      </c>
      <c r="C14" s="50">
        <v>-1097</v>
      </c>
      <c r="D14" s="51"/>
      <c r="E14" s="50">
        <v>-994</v>
      </c>
      <c r="F14" s="51"/>
      <c r="G14" s="64"/>
      <c r="I14" s="34"/>
    </row>
    <row r="15" spans="2:7" ht="12.75">
      <c r="B15" s="2" t="s">
        <v>48</v>
      </c>
      <c r="C15" s="50">
        <v>965</v>
      </c>
      <c r="D15" s="50"/>
      <c r="E15" s="50">
        <v>1392</v>
      </c>
      <c r="F15" s="50"/>
      <c r="G15" s="45"/>
    </row>
    <row r="16" spans="2:7" ht="12.75">
      <c r="B16" s="2" t="s">
        <v>49</v>
      </c>
      <c r="C16" s="50">
        <v>-262</v>
      </c>
      <c r="D16" s="51"/>
      <c r="E16" s="50">
        <v>-306</v>
      </c>
      <c r="F16" s="51"/>
      <c r="G16" s="45"/>
    </row>
    <row r="17" spans="2:7" ht="12.75">
      <c r="B17" s="2" t="s">
        <v>50</v>
      </c>
      <c r="C17" s="50">
        <v>-28</v>
      </c>
      <c r="D17" s="51"/>
      <c r="E17" s="50">
        <v>-113</v>
      </c>
      <c r="F17" s="51"/>
      <c r="G17" s="45"/>
    </row>
    <row r="18" spans="1:7" ht="12.75">
      <c r="A18" s="2" t="s">
        <v>51</v>
      </c>
      <c r="C18" s="52">
        <f>SUM(C10:C17)</f>
        <v>13870</v>
      </c>
      <c r="D18" s="53"/>
      <c r="E18" s="52">
        <f>SUM(E10:E17)</f>
        <v>8390</v>
      </c>
      <c r="F18" s="53"/>
      <c r="G18" s="45"/>
    </row>
    <row r="19" spans="3:7" ht="12.75">
      <c r="C19" s="50"/>
      <c r="D19" s="50"/>
      <c r="E19" s="50"/>
      <c r="F19" s="50"/>
      <c r="G19" s="45"/>
    </row>
    <row r="20" spans="1:7" ht="12.75">
      <c r="A20" s="2" t="s">
        <v>52</v>
      </c>
      <c r="C20" s="50"/>
      <c r="D20" s="50"/>
      <c r="E20" s="50"/>
      <c r="F20" s="50"/>
      <c r="G20" s="45"/>
    </row>
    <row r="21" spans="2:7" ht="12.75">
      <c r="B21" s="2" t="s">
        <v>53</v>
      </c>
      <c r="C21" s="65">
        <v>4309</v>
      </c>
      <c r="D21" s="50"/>
      <c r="E21" s="65">
        <v>-1430</v>
      </c>
      <c r="F21" s="50"/>
      <c r="G21" s="64"/>
    </row>
    <row r="22" spans="2:7" ht="12.75">
      <c r="B22" s="2" t="s">
        <v>54</v>
      </c>
      <c r="C22" s="50">
        <v>5839</v>
      </c>
      <c r="D22" s="51"/>
      <c r="E22" s="50">
        <v>695</v>
      </c>
      <c r="F22" s="51"/>
      <c r="G22" s="64"/>
    </row>
    <row r="23" spans="1:7" ht="12.75">
      <c r="A23" s="2" t="s">
        <v>55</v>
      </c>
      <c r="C23" s="52">
        <f>SUM(C18:C22)</f>
        <v>24018</v>
      </c>
      <c r="D23" s="53"/>
      <c r="E23" s="52">
        <f>SUM(E18:E22)</f>
        <v>7655</v>
      </c>
      <c r="F23" s="53"/>
      <c r="G23" s="45"/>
    </row>
    <row r="24" spans="3:7" ht="12.75">
      <c r="C24" s="50"/>
      <c r="D24" s="50"/>
      <c r="E24" s="50"/>
      <c r="F24" s="50"/>
      <c r="G24" s="45"/>
    </row>
    <row r="25" spans="2:7" ht="12.75">
      <c r="B25" s="2" t="s">
        <v>63</v>
      </c>
      <c r="C25" s="50">
        <v>-1809</v>
      </c>
      <c r="D25" s="51"/>
      <c r="E25" s="50">
        <v>2150</v>
      </c>
      <c r="F25" s="51"/>
      <c r="G25" s="45"/>
    </row>
    <row r="26" spans="1:7" ht="12.75">
      <c r="A26" s="2" t="s">
        <v>56</v>
      </c>
      <c r="C26" s="52">
        <f>SUM(C23:C25)</f>
        <v>22209</v>
      </c>
      <c r="D26" s="53"/>
      <c r="E26" s="52">
        <f>SUM(E23:E25)</f>
        <v>9805</v>
      </c>
      <c r="F26" s="53"/>
      <c r="G26" s="45"/>
    </row>
    <row r="27" spans="3:7" ht="12.75">
      <c r="C27" s="50"/>
      <c r="D27" s="50"/>
      <c r="E27" s="50"/>
      <c r="F27" s="50"/>
      <c r="G27" s="45"/>
    </row>
    <row r="28" spans="1:7" ht="12.75">
      <c r="A28" s="2" t="s">
        <v>57</v>
      </c>
      <c r="C28" s="50"/>
      <c r="D28" s="50"/>
      <c r="E28" s="50"/>
      <c r="F28" s="50"/>
      <c r="G28" s="45"/>
    </row>
    <row r="29" spans="2:7" ht="12.75">
      <c r="B29" s="2" t="s">
        <v>78</v>
      </c>
      <c r="C29" s="50">
        <v>-6004</v>
      </c>
      <c r="D29" s="51"/>
      <c r="E29" s="50">
        <v>-2521</v>
      </c>
      <c r="F29" s="51"/>
      <c r="G29" s="45"/>
    </row>
    <row r="30" spans="2:7" ht="12.75">
      <c r="B30" s="2" t="s">
        <v>65</v>
      </c>
      <c r="C30" s="50">
        <v>71</v>
      </c>
      <c r="D30" s="50"/>
      <c r="E30" s="50">
        <v>113</v>
      </c>
      <c r="F30" s="50"/>
      <c r="G30" s="45"/>
    </row>
    <row r="31" spans="2:7" ht="12.75">
      <c r="B31" s="2" t="s">
        <v>58</v>
      </c>
      <c r="C31" s="50">
        <v>262</v>
      </c>
      <c r="D31" s="50"/>
      <c r="E31" s="50">
        <v>306</v>
      </c>
      <c r="F31" s="50"/>
      <c r="G31" s="45"/>
    </row>
    <row r="32" spans="2:7" ht="12.75" hidden="1">
      <c r="B32" s="2" t="s">
        <v>66</v>
      </c>
      <c r="C32" s="11">
        <v>0</v>
      </c>
      <c r="D32" s="50"/>
      <c r="E32" s="11">
        <v>0</v>
      </c>
      <c r="F32" s="50"/>
      <c r="G32" s="45"/>
    </row>
    <row r="33" spans="2:7" ht="12.75" hidden="1">
      <c r="B33" s="2" t="s">
        <v>66</v>
      </c>
      <c r="C33" s="11">
        <v>0</v>
      </c>
      <c r="D33" s="50"/>
      <c r="E33" s="11">
        <v>0</v>
      </c>
      <c r="F33" s="50"/>
      <c r="G33" s="45"/>
    </row>
    <row r="34" spans="3:7" ht="12.75">
      <c r="C34" s="54">
        <f>SUM(C29:C33)</f>
        <v>-5671</v>
      </c>
      <c r="D34" s="55"/>
      <c r="E34" s="54">
        <f>SUM(E29:E33)</f>
        <v>-2102</v>
      </c>
      <c r="F34" s="55"/>
      <c r="G34" s="45"/>
    </row>
    <row r="35" spans="3:7" ht="12.75">
      <c r="C35" s="50"/>
      <c r="D35" s="50"/>
      <c r="E35" s="50"/>
      <c r="F35" s="50"/>
      <c r="G35" s="45"/>
    </row>
    <row r="36" spans="1:6" ht="12.75">
      <c r="A36" s="2" t="s">
        <v>59</v>
      </c>
      <c r="C36" s="56"/>
      <c r="D36" s="56"/>
      <c r="E36" s="56"/>
      <c r="F36" s="56"/>
    </row>
    <row r="37" spans="2:6" ht="12.75">
      <c r="B37" s="2" t="s">
        <v>60</v>
      </c>
      <c r="C37" s="50">
        <v>-965</v>
      </c>
      <c r="D37" s="51"/>
      <c r="E37" s="50">
        <v>-1392</v>
      </c>
      <c r="F37" s="51"/>
    </row>
    <row r="38" spans="2:6" ht="12.75">
      <c r="B38" s="2" t="s">
        <v>67</v>
      </c>
      <c r="C38" s="8">
        <v>-80</v>
      </c>
      <c r="D38" s="51"/>
      <c r="E38" s="8">
        <v>0</v>
      </c>
      <c r="F38" s="51"/>
    </row>
    <row r="39" spans="2:6" ht="12.75">
      <c r="B39" s="2" t="s">
        <v>64</v>
      </c>
      <c r="C39" s="50">
        <v>-5238</v>
      </c>
      <c r="D39" s="51"/>
      <c r="E39" s="50">
        <v>2668</v>
      </c>
      <c r="F39" s="51"/>
    </row>
    <row r="40" spans="2:7" ht="12.75">
      <c r="B40" s="2" t="s">
        <v>91</v>
      </c>
      <c r="C40" s="50">
        <v>-174</v>
      </c>
      <c r="D40" s="51"/>
      <c r="E40" s="50">
        <v>-7197</v>
      </c>
      <c r="F40" s="51"/>
      <c r="G40" s="64"/>
    </row>
    <row r="41" spans="3:6" ht="12.75">
      <c r="C41" s="54">
        <f>SUM(C37:C40)</f>
        <v>-6457</v>
      </c>
      <c r="D41" s="55"/>
      <c r="E41" s="54">
        <f>SUM(E37:E40)</f>
        <v>-5921</v>
      </c>
      <c r="F41" s="55"/>
    </row>
    <row r="42" spans="3:6" ht="12.75">
      <c r="C42" s="56"/>
      <c r="D42" s="56"/>
      <c r="E42" s="56"/>
      <c r="F42" s="56"/>
    </row>
    <row r="43" spans="1:6" ht="12.75">
      <c r="A43" s="2" t="s">
        <v>61</v>
      </c>
      <c r="C43" s="56">
        <f>SUM(C26,C34,C41)</f>
        <v>10081</v>
      </c>
      <c r="D43" s="56"/>
      <c r="E43" s="56">
        <f>SUM(E26,E34,E41)</f>
        <v>1782</v>
      </c>
      <c r="F43" s="56"/>
    </row>
    <row r="44" spans="3:6" ht="12.75">
      <c r="C44" s="56"/>
      <c r="D44" s="56"/>
      <c r="E44" s="56"/>
      <c r="F44" s="56"/>
    </row>
    <row r="45" spans="1:6" ht="12.75">
      <c r="A45" s="2" t="s">
        <v>62</v>
      </c>
      <c r="C45" s="50">
        <v>17240</v>
      </c>
      <c r="D45" s="50"/>
      <c r="E45" s="50">
        <v>19180</v>
      </c>
      <c r="F45" s="50"/>
    </row>
    <row r="46" spans="3:6" ht="12.75">
      <c r="C46" s="56"/>
      <c r="D46" s="56"/>
      <c r="E46" s="56"/>
      <c r="F46" s="56"/>
    </row>
    <row r="47" spans="1:6" ht="12.75">
      <c r="A47" s="2" t="s">
        <v>92</v>
      </c>
      <c r="C47" s="57">
        <f>SUM(C43:C46)</f>
        <v>27321</v>
      </c>
      <c r="D47" s="58"/>
      <c r="E47" s="57">
        <f>SUM(E43:E46)</f>
        <v>20962</v>
      </c>
      <c r="F47" s="58"/>
    </row>
    <row r="48" spans="3:6" ht="12.75">
      <c r="C48" s="21"/>
      <c r="D48" s="21"/>
      <c r="E48" s="21"/>
      <c r="F48" s="21"/>
    </row>
    <row r="49" spans="3:6" ht="12.75">
      <c r="C49" s="21"/>
      <c r="D49" s="21"/>
      <c r="E49" s="21"/>
      <c r="F49" s="21"/>
    </row>
    <row r="50" spans="3:6" ht="12.75">
      <c r="C50" s="21"/>
      <c r="D50" s="21"/>
      <c r="E50" s="21"/>
      <c r="F50" s="21"/>
    </row>
    <row r="51" spans="3:6" ht="12.75">
      <c r="C51" s="21"/>
      <c r="D51" s="21"/>
      <c r="E51" s="21"/>
      <c r="F51" s="21"/>
    </row>
    <row r="52" spans="3:6" ht="12.75">
      <c r="C52" s="21"/>
      <c r="D52" s="21"/>
      <c r="E52" s="21"/>
      <c r="F52" s="21"/>
    </row>
    <row r="53" spans="3:6" ht="12.75">
      <c r="C53" s="21"/>
      <c r="D53" s="21"/>
      <c r="E53" s="21"/>
      <c r="F53" s="21"/>
    </row>
  </sheetData>
  <printOptions horizontalCentered="1"/>
  <pageMargins left="0.7480314960629921" right="0.7480314960629921" top="0.4724409448818898" bottom="0.3937007874015748" header="0.35433070866141736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6"/>
  <sheetViews>
    <sheetView workbookViewId="0" topLeftCell="A8">
      <selection activeCell="F22" sqref="F22"/>
    </sheetView>
  </sheetViews>
  <sheetFormatPr defaultColWidth="10.66015625" defaultRowHeight="12.75"/>
  <cols>
    <col min="1" max="1" width="2.33203125" style="2" customWidth="1"/>
    <col min="2" max="2" width="47.83203125" style="2" customWidth="1"/>
    <col min="3" max="3" width="13.5" style="2" customWidth="1"/>
    <col min="4" max="4" width="14.33203125" style="2" customWidth="1"/>
    <col min="5" max="8" width="13.83203125" style="2" customWidth="1"/>
    <col min="9" max="9" width="12" style="2" customWidth="1"/>
    <col min="10" max="16384" width="10.33203125" style="2" customWidth="1"/>
  </cols>
  <sheetData>
    <row r="1" ht="17.25">
      <c r="B1" s="1" t="s">
        <v>39</v>
      </c>
    </row>
    <row r="3" spans="2:11" ht="12.75">
      <c r="B3" s="26" t="s">
        <v>28</v>
      </c>
      <c r="K3" s="27"/>
    </row>
    <row r="4" spans="2:11" ht="12.75">
      <c r="B4" s="26" t="s">
        <v>79</v>
      </c>
      <c r="K4" s="27"/>
    </row>
    <row r="5" ht="12.75">
      <c r="K5" s="27"/>
    </row>
    <row r="6" spans="3:11" ht="26.25">
      <c r="C6" s="28" t="s">
        <v>22</v>
      </c>
      <c r="D6" s="28" t="s">
        <v>29</v>
      </c>
      <c r="E6" s="28" t="s">
        <v>30</v>
      </c>
      <c r="F6" s="28" t="s">
        <v>31</v>
      </c>
      <c r="G6" s="28" t="s">
        <v>32</v>
      </c>
      <c r="H6" s="28" t="s">
        <v>40</v>
      </c>
      <c r="I6" s="29" t="s">
        <v>33</v>
      </c>
      <c r="K6" s="27"/>
    </row>
    <row r="7" spans="3:11" ht="12.75">
      <c r="C7" s="29" t="s">
        <v>34</v>
      </c>
      <c r="D7" s="29" t="s">
        <v>34</v>
      </c>
      <c r="E7" s="29" t="s">
        <v>34</v>
      </c>
      <c r="F7" s="29" t="s">
        <v>34</v>
      </c>
      <c r="G7" s="29" t="s">
        <v>34</v>
      </c>
      <c r="H7" s="29" t="s">
        <v>34</v>
      </c>
      <c r="I7" s="29" t="s">
        <v>34</v>
      </c>
      <c r="K7" s="27"/>
    </row>
    <row r="8" spans="3:11" ht="12.75">
      <c r="C8" s="30"/>
      <c r="D8" s="30"/>
      <c r="E8" s="30"/>
      <c r="F8" s="30"/>
      <c r="G8" s="30"/>
      <c r="H8" s="30"/>
      <c r="I8" s="30"/>
      <c r="K8" s="27"/>
    </row>
    <row r="9" spans="3:11" ht="12.75">
      <c r="C9" s="27"/>
      <c r="D9" s="27"/>
      <c r="E9" s="27"/>
      <c r="F9" s="27"/>
      <c r="G9" s="27"/>
      <c r="H9" s="27"/>
      <c r="I9" s="27"/>
      <c r="K9" s="27"/>
    </row>
    <row r="10" spans="2:11" ht="12.75">
      <c r="B10" s="31" t="s">
        <v>80</v>
      </c>
      <c r="C10" s="27"/>
      <c r="D10" s="27"/>
      <c r="E10" s="27"/>
      <c r="F10" s="27"/>
      <c r="G10" s="27"/>
      <c r="H10" s="27"/>
      <c r="I10" s="27"/>
      <c r="K10" s="27"/>
    </row>
    <row r="11" spans="3:11" ht="12.75">
      <c r="C11" s="27"/>
      <c r="D11" s="27"/>
      <c r="E11" s="27"/>
      <c r="F11" s="27"/>
      <c r="G11" s="27"/>
      <c r="H11" s="27"/>
      <c r="I11" s="27"/>
      <c r="K11" s="27"/>
    </row>
    <row r="12" spans="2:11" ht="12.75">
      <c r="B12" s="2" t="s">
        <v>81</v>
      </c>
      <c r="C12" s="32">
        <v>53020</v>
      </c>
      <c r="D12" s="32">
        <v>3704</v>
      </c>
      <c r="E12" s="32">
        <v>377</v>
      </c>
      <c r="F12" s="32">
        <v>353</v>
      </c>
      <c r="G12" s="32">
        <v>512</v>
      </c>
      <c r="H12" s="32">
        <v>-16356</v>
      </c>
      <c r="I12" s="32">
        <f>SUM(C12:H12)</f>
        <v>41610</v>
      </c>
      <c r="K12" s="27"/>
    </row>
    <row r="13" spans="3:11" ht="12.75">
      <c r="C13" s="32"/>
      <c r="D13" s="32"/>
      <c r="E13" s="32"/>
      <c r="F13" s="32"/>
      <c r="G13" s="32"/>
      <c r="H13" s="32"/>
      <c r="I13" s="32">
        <f>SUM(C13:H13)</f>
        <v>0</v>
      </c>
      <c r="K13" s="27"/>
    </row>
    <row r="14" spans="2:11" ht="12.75">
      <c r="B14" s="2" t="s">
        <v>82</v>
      </c>
      <c r="C14" s="32"/>
      <c r="D14" s="32"/>
      <c r="E14" s="32"/>
      <c r="F14" s="32"/>
      <c r="G14" s="32"/>
      <c r="H14" s="20">
        <v>4587</v>
      </c>
      <c r="I14" s="32">
        <f>SUM(C14:H14)</f>
        <v>4587</v>
      </c>
      <c r="K14" s="27"/>
    </row>
    <row r="15" spans="2:11" ht="12.75">
      <c r="B15" s="2" t="s">
        <v>90</v>
      </c>
      <c r="C15" s="32"/>
      <c r="D15" s="32"/>
      <c r="E15" s="32"/>
      <c r="F15" s="32"/>
      <c r="G15" s="32"/>
      <c r="H15" s="20"/>
      <c r="I15" s="32">
        <f>SUM(C15:H15)</f>
        <v>0</v>
      </c>
      <c r="K15" s="27"/>
    </row>
    <row r="16" spans="2:11" ht="12.75">
      <c r="B16" s="2" t="s">
        <v>36</v>
      </c>
      <c r="C16" s="32"/>
      <c r="D16" s="32"/>
      <c r="E16" s="32"/>
      <c r="F16" s="32"/>
      <c r="G16" s="32"/>
      <c r="H16" s="32"/>
      <c r="I16" s="32">
        <f>SUM(C16:H16)</f>
        <v>0</v>
      </c>
      <c r="K16" s="27"/>
    </row>
    <row r="17" spans="3:11" ht="12.75">
      <c r="C17" s="32"/>
      <c r="D17" s="32"/>
      <c r="E17" s="32"/>
      <c r="F17" s="32"/>
      <c r="G17" s="32"/>
      <c r="H17" s="32"/>
      <c r="I17" s="32"/>
      <c r="K17" s="27"/>
    </row>
    <row r="18" spans="2:11" ht="13.5" thickBot="1">
      <c r="B18" s="2" t="s">
        <v>84</v>
      </c>
      <c r="C18" s="25">
        <f aca="true" t="shared" si="0" ref="C18:I18">SUM(C12:C17)</f>
        <v>53020</v>
      </c>
      <c r="D18" s="25">
        <f t="shared" si="0"/>
        <v>3704</v>
      </c>
      <c r="E18" s="25">
        <f t="shared" si="0"/>
        <v>377</v>
      </c>
      <c r="F18" s="25">
        <f t="shared" si="0"/>
        <v>353</v>
      </c>
      <c r="G18" s="25">
        <f t="shared" si="0"/>
        <v>512</v>
      </c>
      <c r="H18" s="25">
        <f t="shared" si="0"/>
        <v>-11769</v>
      </c>
      <c r="I18" s="25">
        <f t="shared" si="0"/>
        <v>46197</v>
      </c>
      <c r="K18" s="27"/>
    </row>
    <row r="19" spans="3:11" ht="13.5" thickTop="1">
      <c r="C19" s="27"/>
      <c r="D19" s="27"/>
      <c r="E19" s="27"/>
      <c r="F19" s="27"/>
      <c r="G19" s="27"/>
      <c r="H19" s="27"/>
      <c r="I19" s="27"/>
      <c r="K19" s="27"/>
    </row>
    <row r="20" spans="3:11" ht="12.75">
      <c r="C20" s="27"/>
      <c r="D20" s="27"/>
      <c r="E20" s="27"/>
      <c r="F20" s="27"/>
      <c r="G20" s="27"/>
      <c r="H20" s="27"/>
      <c r="I20" s="27"/>
      <c r="K20" s="27"/>
    </row>
    <row r="21" spans="2:11" ht="12.75">
      <c r="B21" s="2" t="s">
        <v>41</v>
      </c>
      <c r="C21" s="32">
        <v>53020</v>
      </c>
      <c r="D21" s="32">
        <v>3704</v>
      </c>
      <c r="E21" s="32">
        <v>586</v>
      </c>
      <c r="F21" s="32">
        <v>128</v>
      </c>
      <c r="G21" s="32">
        <v>512</v>
      </c>
      <c r="H21" s="32">
        <v>-11129</v>
      </c>
      <c r="I21" s="32">
        <f>SUM(C21:H21)</f>
        <v>46821</v>
      </c>
      <c r="K21" s="27"/>
    </row>
    <row r="22" spans="3:11" ht="12.75">
      <c r="C22" s="27"/>
      <c r="D22" s="27"/>
      <c r="E22" s="27"/>
      <c r="F22" s="27"/>
      <c r="G22" s="27"/>
      <c r="H22" s="27"/>
      <c r="I22" s="32">
        <f>SUM(C22:H22)</f>
        <v>0</v>
      </c>
      <c r="K22" s="27"/>
    </row>
    <row r="23" spans="2:11" ht="12.75">
      <c r="B23" s="2" t="s">
        <v>35</v>
      </c>
      <c r="C23" s="27"/>
      <c r="D23" s="27"/>
      <c r="E23" s="27"/>
      <c r="F23" s="27"/>
      <c r="G23" s="20"/>
      <c r="H23" s="20">
        <v>-531</v>
      </c>
      <c r="I23" s="32">
        <f>SUM(C23:H23)</f>
        <v>-531</v>
      </c>
      <c r="K23" s="27"/>
    </row>
    <row r="24" spans="2:11" ht="12.75">
      <c r="B24" s="2" t="s">
        <v>90</v>
      </c>
      <c r="C24" s="20"/>
      <c r="D24" s="27"/>
      <c r="E24" s="27"/>
      <c r="F24" s="27">
        <v>225</v>
      </c>
      <c r="G24" s="27"/>
      <c r="H24" s="20">
        <v>-225</v>
      </c>
      <c r="I24" s="32">
        <f>SUM(C24:H24)</f>
        <v>0</v>
      </c>
      <c r="K24" s="27"/>
    </row>
    <row r="25" spans="2:11" ht="12.75">
      <c r="B25" s="2" t="s">
        <v>36</v>
      </c>
      <c r="C25" s="27"/>
      <c r="D25" s="27"/>
      <c r="E25" s="27"/>
      <c r="F25" s="27"/>
      <c r="G25" s="20">
        <v>-57</v>
      </c>
      <c r="H25" s="27"/>
      <c r="I25" s="32">
        <f>SUM(C25:H25)</f>
        <v>-57</v>
      </c>
      <c r="K25" s="27"/>
    </row>
    <row r="26" spans="3:11" ht="12.75">
      <c r="C26" s="27"/>
      <c r="D26" s="27"/>
      <c r="E26" s="27"/>
      <c r="F26" s="27"/>
      <c r="G26" s="27"/>
      <c r="H26" s="27"/>
      <c r="I26" s="27"/>
      <c r="K26" s="27"/>
    </row>
    <row r="27" spans="2:10" ht="13.5" thickBot="1">
      <c r="B27" s="2" t="s">
        <v>83</v>
      </c>
      <c r="C27" s="66">
        <f aca="true" t="shared" si="1" ref="C27:I27">SUM(C21:C26)</f>
        <v>53020</v>
      </c>
      <c r="D27" s="66">
        <f t="shared" si="1"/>
        <v>3704</v>
      </c>
      <c r="E27" s="66">
        <f t="shared" si="1"/>
        <v>586</v>
      </c>
      <c r="F27" s="66">
        <f t="shared" si="1"/>
        <v>353</v>
      </c>
      <c r="G27" s="66">
        <f t="shared" si="1"/>
        <v>455</v>
      </c>
      <c r="H27" s="66">
        <f t="shared" si="1"/>
        <v>-11885</v>
      </c>
      <c r="I27" s="66">
        <f t="shared" si="1"/>
        <v>46233</v>
      </c>
      <c r="J27" s="20"/>
    </row>
    <row r="28" spans="3:11" ht="13.5" thickTop="1">
      <c r="C28" s="27"/>
      <c r="D28" s="27"/>
      <c r="E28" s="27"/>
      <c r="F28" s="27"/>
      <c r="G28" s="27"/>
      <c r="H28" s="27"/>
      <c r="I28" s="27"/>
      <c r="K28" s="27"/>
    </row>
    <row r="29" ht="12.75">
      <c r="K29" s="27"/>
    </row>
    <row r="30" spans="2:11" ht="12.75">
      <c r="B30" s="6"/>
      <c r="C30" s="33"/>
      <c r="D30" s="33"/>
      <c r="E30" s="33"/>
      <c r="F30" s="33"/>
      <c r="G30" s="33"/>
      <c r="H30" s="33"/>
      <c r="I30" s="33"/>
      <c r="K30" s="27"/>
    </row>
    <row r="31" spans="3:11" ht="12.75">
      <c r="C31" s="27"/>
      <c r="D31" s="27"/>
      <c r="E31" s="27"/>
      <c r="F31" s="27"/>
      <c r="G31" s="27"/>
      <c r="H31" s="27"/>
      <c r="I31" s="27"/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</sheetData>
  <printOptions/>
  <pageMargins left="0.58" right="0.56" top="0.8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Juan Kuang (M) Indastrial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Kuang (M) Indastrial Bhd</dc:creator>
  <cp:keywords/>
  <dc:description/>
  <cp:lastModifiedBy>Juan Kuang</cp:lastModifiedBy>
  <cp:lastPrinted>2004-09-23T06:33:52Z</cp:lastPrinted>
  <dcterms:created xsi:type="dcterms:W3CDTF">2002-12-17T02:04:57Z</dcterms:created>
  <dcterms:modified xsi:type="dcterms:W3CDTF">2004-09-23T08:19:24Z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